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10" yWindow="-195" windowWidth="13095" windowHeight="11985"/>
  </bookViews>
  <sheets>
    <sheet name="Лист1" sheetId="1" r:id="rId1"/>
  </sheets>
  <definedNames>
    <definedName name="_xlnm._FilterDatabase" localSheetId="0" hidden="1">Лист1!#REF!</definedName>
    <definedName name="_xlnm.Print_Area" localSheetId="0">Лист1!$A$1:$G$55</definedName>
  </definedNames>
  <calcPr calcId="145621"/>
</workbook>
</file>

<file path=xl/calcChain.xml><?xml version="1.0" encoding="utf-8"?>
<calcChain xmlns="http://schemas.openxmlformats.org/spreadsheetml/2006/main">
  <c r="E28" i="1" l="1"/>
  <c r="E30" i="1"/>
  <c r="E31" i="1"/>
  <c r="E32" i="1"/>
  <c r="E33" i="1"/>
  <c r="E34" i="1"/>
  <c r="E35" i="1"/>
  <c r="E36" i="1"/>
  <c r="E37" i="1"/>
  <c r="E38" i="1"/>
  <c r="E39" i="1"/>
  <c r="E40" i="1"/>
  <c r="E41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E20" i="1"/>
  <c r="E21" i="1"/>
  <c r="E22" i="1"/>
  <c r="E23" i="1"/>
  <c r="E24" i="1"/>
  <c r="E25" i="1"/>
  <c r="E26" i="1"/>
  <c r="E27" i="1"/>
  <c r="E19" i="1"/>
  <c r="F18" i="1"/>
  <c r="E18" i="1"/>
  <c r="F16" i="1"/>
  <c r="E16" i="1"/>
  <c r="F14" i="1"/>
  <c r="F15" i="1"/>
  <c r="E14" i="1"/>
  <c r="E15" i="1"/>
  <c r="F12" i="1"/>
  <c r="F13" i="1"/>
  <c r="E12" i="1"/>
  <c r="E13" i="1"/>
  <c r="F11" i="1"/>
  <c r="E11" i="1"/>
  <c r="D41" i="1"/>
</calcChain>
</file>

<file path=xl/sharedStrings.xml><?xml version="1.0" encoding="utf-8"?>
<sst xmlns="http://schemas.openxmlformats.org/spreadsheetml/2006/main" count="82" uniqueCount="56">
  <si>
    <t>№ п/п</t>
  </si>
  <si>
    <t xml:space="preserve">             (наименование муниципального образования)</t>
  </si>
  <si>
    <t>Срок реализации</t>
  </si>
  <si>
    <t>Общий объем финансирования, руб.</t>
  </si>
  <si>
    <t>В том числе за счет средств:</t>
  </si>
  <si>
    <t>областного бюджета, руб.</t>
  </si>
  <si>
    <t>ИТОГО:</t>
  </si>
  <si>
    <t>Наименование мероприятия</t>
  </si>
  <si>
    <t xml:space="preserve">местного бюджета, руб. </t>
  </si>
  <si>
    <t xml:space="preserve">   (расшифровка подписи)</t>
  </si>
  <si>
    <t>Пункт статьи Федерального закона от 6 октября 2003 года 
№ 131-ФЗ «Об общих принципах организации местного самоуправления в Российской Федерации», Закона Иркутской области 
от 3 ноября 2016 года 
№ 96-ОЗ 
«О закреплении за сельскими поселениями Иркутской области вопросов местного значения»</t>
  </si>
  <si>
    <t>Муниципальное образование "Тайшетский район"</t>
  </si>
  <si>
    <t>х</t>
  </si>
  <si>
    <t>______________</t>
  </si>
  <si>
    <t>Утвержден</t>
  </si>
  <si>
    <t>постановлением администрации Тайшетского района</t>
  </si>
  <si>
    <t>Начальник Управления экономики</t>
  </si>
  <si>
    <t>и промышленной политики</t>
  </si>
  <si>
    <t xml:space="preserve">       Н.В. Климанова</t>
  </si>
  <si>
    <t>(подпись)</t>
  </si>
  <si>
    <t>ПЕРЕЧЕНЬ ПРОЕКТОВ НАРОДНЫХ ИНИЦИАТИВ НА 2022 ГОД</t>
  </si>
  <si>
    <t>Организация  материально-технического обеспечения МКОУ СОШ № 14 г.Тайшета пищеблоков мебелью и оборудованием</t>
  </si>
  <si>
    <t>до 30 декабря 2022 года</t>
  </si>
  <si>
    <t xml:space="preserve">пункт 11 статьи 15 Федерального закона 
№ 131-ФЗ «Об общих принципах организации местного самоуправления в Российской Федерации»
</t>
  </si>
  <si>
    <t xml:space="preserve">Организация материально-технического обеспечения МКОУ СОШ № 14 г.Тайшета оборудованием, инвентарём, необходимым для функционирования </t>
  </si>
  <si>
    <t>Организация материально-технического обеспечения мебелью для обучающихся (МКОУ Квитокская СОШ №1, МКОУ Венгерская СОШ, МКОУ Тамтачетская СОШ, МКОУ Невельская ООШ)</t>
  </si>
  <si>
    <t>Организация материально-технического обеспечения пищеблоков мебелью и оборудованием (МКОУ Новобирюсинская СОШ, МКОУ "Облепихинская ООШ", МКОУ Новотрёминская СОШ (Старо - Трёминская НОШ), МКОУ Черчетская СОШ, МКОУ Тамтачетская СОШ)</t>
  </si>
  <si>
    <t>Организация материально-технического обеспечения  оборудованием, инвентарем, необходимым для   функционирования образовательных организаций (МКОУ Рождественская СОШ, МКОУ Черчетская СОШ, МКОУ Бирюсинская СОШ, МКОУ СОШ № 85 г.Тайшета, МКОУ Тамтачетская СОШ, МКОУ Квитокская СОШ № 1, МКОУ Зареченская СОШ )</t>
  </si>
  <si>
    <t>Организация материально-технического обеспечения оборудованием (приобретение ручных металлоискателей) в образовательные организации (МКОУ  Березовская СОШ, МКОУ Бирюсинская СОШ, МКОУ Бузыкановская СОШ, МКОУ Венгерская СОШ, МКОУ Джогинская СОШ, МКОУ Зареченская СОШ, МКОУ Квитокская СОШ № 1, МКОУ Мирнинская СОШ, МКОУ Николаевская СОШ, МКОУ Новобирюсинская СОШ, МКОУ Новотреминская СОШ, МКОУ "Половино-Черемховская СОШ", МКОУ Разгонская СОШ, МКОУ Рождественская СОШ, МКОУ Соляновская СОШ, МКОУ СОШ № 10, МКОУ СОШ № 16, МКОУ СОШ № 23, МКОУ  Тамтачетская СОШ, МКОУ Шелеховская СОШ, МКОУ Шелаевская СОШ, МКОУ Невельская ООШ, МКОУ Староакульшетская ООШ, МКОУ Тальская ООШ, МКОУ "Облепихинская ООШ")</t>
  </si>
  <si>
    <t>Организация материально-технического обеспечения мебелью для воспитанников (МКДОУ Березовский д/с, МКДОУ д/с № 3 г. Тайшета, МКДОУ Новобирюсинский  д/с "Солнышко", МКДОУ д/с № 3 г. Бирюсинска, МКДОУ  Пуляевский д/с, МКОУ Шиткинский д/с, МКДОУ д/с "Сказка" г. Тайшета, МКДОУ Борисовский д/с, МКДОУ Мирнинский д/с,  МКДОУ д/с № 5 г. Бирюсинска, МКДОУ Джогинский д/с, МКДОУ д/с "Белочка" г. Тайшета, МКДОУ Новобирюсиинский д/с "Сказка")</t>
  </si>
  <si>
    <t xml:space="preserve">Организация материально-технического обеспечения пищеблоков мебелью и оборудованием (МКДОУ д/с № 4 г. Бирюсинска, МКДОУ Березовский д/с, МКДОУ д/с № 3 г. Тайшета, МКДОУ д/с № 3 г. Бирюсинска, МКДОУ д/с № 2 г. Бирюсинска, МКДОУ Шелаевский д/с, МКДОУ Шиткинский д/с, МКДОУ Нижнезаимский д/с, МКДОУ д/с "Сказка" г. Тайшета,МКДОУ д/с "Светлячок" р.п. Юрты,  МКДОУ д/с № 5 г. Бирюсинска, МКДОУ Джогинский д/с, МКДОУ д/с "Белочка" г. Тайшета, МКДОУ Новобирюсинский д/с "Сказка") </t>
  </si>
  <si>
    <t xml:space="preserve">Организация материально-технического обеспечения  оборудованием, инвентарем, необходимым для   функционирования (МКДОУ Березовский д/с, МКДОУ д/с "Ромашка"  г. Тайшета, МКДОУ д/с № 3 г. Бирюсинска,  МКДОУ д/с № 2 г. Бирюсинска, МКДОУ Шелаевский д/с, МКДОУ Соляновский д/с, МКДОУ Пуляевский д/с,  МКДОУ Шиткинский д/с, МКДОУ д/с "Рябинка", МКДОУ д/с "Сказка" г. Тайшета, МКДОУ Старотреминский д/с, МКДОУ д/с № 5 г. Бирюсинска, МКДОУ Джогинский д/с, МКДОУ Новобирюсинский д/с "Солнышко")    </t>
  </si>
  <si>
    <t>Организация материально-технического обеспечения мягким инвентарем ( МКОУ Тамтачетская СОШ )</t>
  </si>
  <si>
    <t>Организация материально-технического обеспечения мягким инвентарем (МКДОУ Березовский д/с, МКДОУ д/с № 5 г. Тайшета, МКДОУ Старотреминский д/с,  МКДОУ Борисовский д/с, МКДОУ Джогинский д/с)</t>
  </si>
  <si>
    <t>Организация  материально-технического обеспечения оргтехникой (МБУ ДО "ЦДО "Радуга", МБУ ДО ДДТ  г. Бирюсинск)</t>
  </si>
  <si>
    <t xml:space="preserve">Организация  материально-технического обеспечения оборудованием   (гимнастические маты и кубы) МБУ ДО ДДТ  г. Бирюсинск </t>
  </si>
  <si>
    <t xml:space="preserve">Организация материально-технического обеспечения мебелью   (МБУ ДО "ЦДО "Радуга") </t>
  </si>
  <si>
    <t>Организация материально-технического обеспечения МКУДО ЮДМШ музыкальными инструментами (баян ученический двухголосный)</t>
  </si>
  <si>
    <t>Организация материально-технического обеспечения МКУ ДО ДШИ г. Бирюсинска оргтехникой (Wi-Fi роутер, МФУ лазерное -3 шт.)</t>
  </si>
  <si>
    <t>Организация материально-технического обеспечения МБУК "ЦК иК"  "Надежда" оргтехникой (ноутбук, МФУ лазерное)</t>
  </si>
  <si>
    <t>пункт 19.1 статьи 15 Федерального закона 
№ 131-ФЗ «Об общих принципах организации местного самоуправления в Российской Федерации»</t>
  </si>
  <si>
    <t>Организация материально-технического обеспечения МБУ ДО ДЮСШ г. Тайшета спортивным инвентарем (ринг боксерский, боевая зона, помост)</t>
  </si>
  <si>
    <t xml:space="preserve">Организация материально-технического обеспечения МКУК "КМ" Г. Бирюсинска мебелью (контейнеры) </t>
  </si>
  <si>
    <t xml:space="preserve">пункт 19.1 статьи 15 Федерального закона 
№ 131-ФЗ «Об общих принципах организации местного самоуправления в Российской Федерации»
</t>
  </si>
  <si>
    <t>Организация материально-технического обеспечения МКУК "КМ" Г. Бирюсинска оргтехникой (ноутбук, принтер струйный)</t>
  </si>
  <si>
    <t>Организация материально-технического обеспечения МКУК "КМ" Г. Бирюсинска сценическими костюмами</t>
  </si>
  <si>
    <t>Организация материально-технического обеспечения МКУК "МБС Тайшетского района" мебелью (шкаф каталожный 2-х секционный 2 шт., шкаф каталожный односекционный, мягкий уголок)</t>
  </si>
  <si>
    <t>пункт 19 статьи 15 Федерального закона 
№ 131-ФЗ «Об общих принципах организации местного самоуправления в Российской Федерации»</t>
  </si>
  <si>
    <t>Организация материально-технического обеспечения МКУК "МБС Тайшетского района" оргтехникой (сканер, МФУ лазерный)</t>
  </si>
  <si>
    <t>Организация материально-технического обеспечения МКУК РКМ оргтехникой (цифровой диктофон, штатив, МФУ лазерное, интерактивная панель)</t>
  </si>
  <si>
    <t>Организация материально-технического обеспечения МБУК "МРДК "Юбилейный" мебелью (шкаф для одежды 2-х дверный 7 шт., шкаф для документов 7 шт., стол рабочий 8 шт., стулья офисные 40 шт., зеркала 7 шт.)</t>
  </si>
  <si>
    <t>Организация материально-технического обеспечения МБУК "МРДК "Юбилейный" оргтехникой (системный блок в сборе 5 шт., МФУ лазерное, принтер, ноутбук, аудиосистема)</t>
  </si>
  <si>
    <t xml:space="preserve">Организация материально-технического обеспечения МБУДО ДЮСШ г. Бирюсинска спортивной формой </t>
  </si>
  <si>
    <t>Организация материально-технического обеспечения МБУДО ДЮСШ г. Бирюсинска  спортивным инвентарем (лыжи, ботинки лыжные, крепления лыжные, мазь скольжения, порошки скольжения)</t>
  </si>
  <si>
    <t xml:space="preserve">Организация материально-технического обеспечения оборудованием (зеркальные фотоаппараты) (МКУК "КМ" Г. Бирюсинска, МКУК РКМ) </t>
  </si>
  <si>
    <t xml:space="preserve">    от 26 января  2022 г.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</si>
</sst>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5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2" borderId="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/>
    <xf numFmtId="0" fontId="7" fillId="0" borderId="0" xfId="0" applyFont="1"/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Alignment="1">
      <alignment horizont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3" fillId="0" borderId="1" xfId="0" applyNumberFormat="1" applyFont="1" applyFill="1" applyBorder="1"/>
    <xf numFmtId="4" fontId="3" fillId="0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9" fillId="2" borderId="0" xfId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5" xfId="0" applyFont="1" applyFill="1" applyBorder="1"/>
    <xf numFmtId="0" fontId="9" fillId="0" borderId="0" xfId="1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3">
    <cellStyle name="Normal_ФФПМР_ИБР_Ставрополь_2006 4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topLeftCell="A58" zoomScale="90" zoomScaleSheetLayoutView="90" workbookViewId="0">
      <selection activeCell="I6" sqref="I6"/>
    </sheetView>
  </sheetViews>
  <sheetFormatPr defaultRowHeight="15.75" x14ac:dyDescent="0.25"/>
  <cols>
    <col min="1" max="1" width="8" style="11" customWidth="1"/>
    <col min="2" max="2" width="34.140625" style="11" customWidth="1"/>
    <col min="3" max="3" width="19" style="11" customWidth="1"/>
    <col min="4" max="4" width="14.28515625" style="11" customWidth="1"/>
    <col min="5" max="5" width="16.28515625" style="11" customWidth="1"/>
    <col min="6" max="6" width="14.85546875" style="11" customWidth="1"/>
    <col min="7" max="7" width="24.28515625" style="11" customWidth="1"/>
    <col min="8" max="8" width="41.42578125" customWidth="1"/>
    <col min="9" max="9" width="25.28515625" customWidth="1"/>
  </cols>
  <sheetData>
    <row r="1" spans="1:9" ht="20.25" customHeight="1" x14ac:dyDescent="0.25">
      <c r="A1" s="6"/>
      <c r="B1" s="6"/>
      <c r="C1" s="6"/>
      <c r="D1" s="6"/>
      <c r="E1" s="53" t="s">
        <v>14</v>
      </c>
      <c r="F1" s="53"/>
      <c r="G1" s="53"/>
    </row>
    <row r="2" spans="1:9" ht="20.25" customHeight="1" x14ac:dyDescent="0.25">
      <c r="A2" s="6"/>
      <c r="B2" s="6"/>
      <c r="C2" s="6"/>
      <c r="D2" s="6"/>
      <c r="E2" s="53" t="s">
        <v>15</v>
      </c>
      <c r="F2" s="53"/>
      <c r="G2" s="53"/>
    </row>
    <row r="3" spans="1:9" ht="15" customHeight="1" x14ac:dyDescent="0.25">
      <c r="A3" s="7"/>
      <c r="B3" s="7"/>
      <c r="C3" s="7"/>
      <c r="D3" s="7"/>
      <c r="E3" s="64" t="s">
        <v>55</v>
      </c>
      <c r="F3" s="64"/>
      <c r="G3" s="64"/>
    </row>
    <row r="4" spans="1:9" ht="15" customHeight="1" x14ac:dyDescent="0.25">
      <c r="A4" s="7"/>
      <c r="B4" s="7"/>
      <c r="C4" s="7"/>
      <c r="D4" s="7"/>
      <c r="E4" s="8"/>
      <c r="F4" s="8"/>
      <c r="G4" s="8"/>
    </row>
    <row r="5" spans="1:9" ht="21.75" customHeight="1" x14ac:dyDescent="0.25">
      <c r="A5" s="9"/>
      <c r="B5" s="66" t="s">
        <v>20</v>
      </c>
      <c r="C5" s="66"/>
      <c r="D5" s="66"/>
      <c r="E5" s="66"/>
      <c r="F5" s="66"/>
      <c r="G5" s="66"/>
    </row>
    <row r="6" spans="1:9" ht="19.5" customHeight="1" x14ac:dyDescent="0.25">
      <c r="A6" s="9"/>
      <c r="B6" s="65" t="s">
        <v>11</v>
      </c>
      <c r="C6" s="65"/>
      <c r="D6" s="65"/>
      <c r="E6" s="65"/>
      <c r="F6" s="65"/>
      <c r="G6" s="65"/>
    </row>
    <row r="7" spans="1:9" x14ac:dyDescent="0.25">
      <c r="A7" s="67" t="s">
        <v>1</v>
      </c>
      <c r="B7" s="67"/>
      <c r="C7" s="67"/>
      <c r="D7" s="67"/>
      <c r="E7" s="67"/>
      <c r="F7" s="67"/>
      <c r="G7" s="67"/>
    </row>
    <row r="8" spans="1:9" ht="15" customHeight="1" x14ac:dyDescent="0.25">
      <c r="A8" s="10"/>
      <c r="B8" s="10"/>
      <c r="C8" s="10"/>
      <c r="D8" s="10"/>
      <c r="E8" s="10"/>
      <c r="F8" s="10"/>
      <c r="G8" s="10"/>
    </row>
    <row r="9" spans="1:9" ht="50.25" customHeight="1" x14ac:dyDescent="0.25">
      <c r="A9" s="52" t="s">
        <v>0</v>
      </c>
      <c r="B9" s="52" t="s">
        <v>7</v>
      </c>
      <c r="C9" s="52" t="s">
        <v>2</v>
      </c>
      <c r="D9" s="52" t="s">
        <v>3</v>
      </c>
      <c r="E9" s="52" t="s">
        <v>4</v>
      </c>
      <c r="F9" s="52"/>
      <c r="G9" s="52" t="s">
        <v>10</v>
      </c>
    </row>
    <row r="10" spans="1:9" ht="219.75" customHeight="1" x14ac:dyDescent="0.25">
      <c r="A10" s="52"/>
      <c r="B10" s="52"/>
      <c r="C10" s="52"/>
      <c r="D10" s="52"/>
      <c r="E10" s="5" t="s">
        <v>5</v>
      </c>
      <c r="F10" s="5" t="s">
        <v>8</v>
      </c>
      <c r="G10" s="52"/>
      <c r="H10" s="2">
        <v>86.9998956001252</v>
      </c>
      <c r="I10" s="44">
        <v>13.000104399874701</v>
      </c>
    </row>
    <row r="11" spans="1:9" ht="137.25" customHeight="1" x14ac:dyDescent="0.25">
      <c r="A11" s="16">
        <v>1</v>
      </c>
      <c r="B11" s="23" t="s">
        <v>21</v>
      </c>
      <c r="C11" s="17" t="s">
        <v>22</v>
      </c>
      <c r="D11" s="24">
        <v>509000</v>
      </c>
      <c r="E11" s="24">
        <f>D11*$H$10%</f>
        <v>442829.46860463725</v>
      </c>
      <c r="F11" s="24">
        <f>D11*$I$10%</f>
        <v>66170.531395362224</v>
      </c>
      <c r="G11" s="16" t="s">
        <v>23</v>
      </c>
      <c r="H11" s="2"/>
    </row>
    <row r="12" spans="1:9" ht="132" customHeight="1" x14ac:dyDescent="0.25">
      <c r="A12" s="16">
        <v>2</v>
      </c>
      <c r="B12" s="23" t="s">
        <v>24</v>
      </c>
      <c r="C12" s="25"/>
      <c r="D12" s="26">
        <v>3709581.65</v>
      </c>
      <c r="E12" s="24">
        <f t="shared" ref="E12:E16" si="0">D12*$H$10%</f>
        <v>3227332.1627014019</v>
      </c>
      <c r="F12" s="24">
        <f t="shared" ref="F12:F16" si="1">D12*$I$10%</f>
        <v>482249.48729859455</v>
      </c>
      <c r="G12" s="16" t="s">
        <v>23</v>
      </c>
      <c r="H12" s="2"/>
    </row>
    <row r="13" spans="1:9" ht="133.5" customHeight="1" x14ac:dyDescent="0.25">
      <c r="A13" s="16">
        <v>3</v>
      </c>
      <c r="B13" s="16" t="s">
        <v>25</v>
      </c>
      <c r="C13" s="25"/>
      <c r="D13" s="26">
        <v>428679</v>
      </c>
      <c r="E13" s="24">
        <f t="shared" si="0"/>
        <v>372950.28245966072</v>
      </c>
      <c r="F13" s="24">
        <f t="shared" si="1"/>
        <v>55728.717540338868</v>
      </c>
      <c r="G13" s="16" t="s">
        <v>23</v>
      </c>
      <c r="H13" s="2"/>
    </row>
    <row r="14" spans="1:9" ht="169.5" customHeight="1" x14ac:dyDescent="0.25">
      <c r="A14" s="27">
        <v>4</v>
      </c>
      <c r="B14" s="27" t="s">
        <v>26</v>
      </c>
      <c r="C14" s="28"/>
      <c r="D14" s="46">
        <v>357032</v>
      </c>
      <c r="E14" s="24">
        <f t="shared" si="0"/>
        <v>310617.467259039</v>
      </c>
      <c r="F14" s="24">
        <f t="shared" si="1"/>
        <v>46414.53274096064</v>
      </c>
      <c r="G14" s="45" t="s">
        <v>23</v>
      </c>
      <c r="H14" s="2"/>
    </row>
    <row r="15" spans="1:9" ht="216" customHeight="1" x14ac:dyDescent="0.25">
      <c r="A15" s="30">
        <v>5</v>
      </c>
      <c r="B15" s="27" t="s">
        <v>27</v>
      </c>
      <c r="C15" s="47"/>
      <c r="D15" s="46">
        <v>720039</v>
      </c>
      <c r="E15" s="46">
        <f t="shared" si="0"/>
        <v>626433.17828018544</v>
      </c>
      <c r="F15" s="46">
        <f t="shared" si="1"/>
        <v>93605.821719813801</v>
      </c>
      <c r="G15" s="45" t="s">
        <v>23</v>
      </c>
      <c r="H15" s="2"/>
    </row>
    <row r="16" spans="1:9" ht="169.5" customHeight="1" x14ac:dyDescent="0.25">
      <c r="A16" s="54">
        <v>6</v>
      </c>
      <c r="B16" s="56" t="s">
        <v>28</v>
      </c>
      <c r="C16" s="48"/>
      <c r="D16" s="58">
        <v>175000</v>
      </c>
      <c r="E16" s="58">
        <f t="shared" si="0"/>
        <v>152249.81730021909</v>
      </c>
      <c r="F16" s="58">
        <f t="shared" si="1"/>
        <v>22750.182699780726</v>
      </c>
      <c r="G16" s="61" t="s">
        <v>23</v>
      </c>
      <c r="H16" s="2"/>
    </row>
    <row r="17" spans="1:8" ht="276" customHeight="1" x14ac:dyDescent="0.25">
      <c r="A17" s="55"/>
      <c r="B17" s="57"/>
      <c r="C17" s="48"/>
      <c r="D17" s="59"/>
      <c r="E17" s="60"/>
      <c r="F17" s="60"/>
      <c r="G17" s="59"/>
      <c r="H17" s="2"/>
    </row>
    <row r="18" spans="1:8" ht="272.25" customHeight="1" x14ac:dyDescent="0.25">
      <c r="A18" s="27">
        <v>7</v>
      </c>
      <c r="B18" s="27" t="s">
        <v>29</v>
      </c>
      <c r="C18" s="28"/>
      <c r="D18" s="32">
        <v>1993652</v>
      </c>
      <c r="E18" s="32">
        <f>D18*$H$10%</f>
        <v>1734475.1586298081</v>
      </c>
      <c r="F18" s="32">
        <f>D18*$I$10%</f>
        <v>259176.84137018997</v>
      </c>
      <c r="G18" s="30" t="s">
        <v>23</v>
      </c>
      <c r="H18" s="2"/>
    </row>
    <row r="19" spans="1:8" ht="294" customHeight="1" x14ac:dyDescent="0.25">
      <c r="A19" s="27">
        <v>8</v>
      </c>
      <c r="B19" s="27" t="s">
        <v>30</v>
      </c>
      <c r="C19" s="31"/>
      <c r="D19" s="29">
        <v>1827476</v>
      </c>
      <c r="E19" s="29">
        <f>D19*$H$10%</f>
        <v>1589902.2121173439</v>
      </c>
      <c r="F19" s="29">
        <f t="shared" ref="F19:F41" si="2">D19*$I$10%</f>
        <v>237573.7878826542</v>
      </c>
      <c r="G19" s="27" t="s">
        <v>23</v>
      </c>
      <c r="H19" s="2"/>
    </row>
    <row r="20" spans="1:8" ht="326.25" customHeight="1" x14ac:dyDescent="0.25">
      <c r="A20" s="30">
        <v>9</v>
      </c>
      <c r="B20" s="30" t="s">
        <v>31</v>
      </c>
      <c r="C20" s="28"/>
      <c r="D20" s="32">
        <v>3115822</v>
      </c>
      <c r="E20" s="29">
        <f t="shared" ref="E20:E41" si="3">D20*$H$10%</f>
        <v>2710761.887085733</v>
      </c>
      <c r="F20" s="29">
        <f t="shared" si="2"/>
        <v>405060.11291426391</v>
      </c>
      <c r="G20" s="30" t="s">
        <v>23</v>
      </c>
      <c r="H20" s="2"/>
    </row>
    <row r="21" spans="1:8" ht="136.5" customHeight="1" x14ac:dyDescent="0.25">
      <c r="A21" s="27">
        <v>10</v>
      </c>
      <c r="B21" s="27" t="s">
        <v>32</v>
      </c>
      <c r="C21" s="28"/>
      <c r="D21" s="29">
        <v>131250</v>
      </c>
      <c r="E21" s="29">
        <f t="shared" si="3"/>
        <v>114187.36297516432</v>
      </c>
      <c r="F21" s="29">
        <f t="shared" si="2"/>
        <v>17062.637024835545</v>
      </c>
      <c r="G21" s="27" t="s">
        <v>23</v>
      </c>
      <c r="H21" s="2"/>
    </row>
    <row r="22" spans="1:8" ht="142.5" customHeight="1" x14ac:dyDescent="0.25">
      <c r="A22" s="33">
        <v>11</v>
      </c>
      <c r="B22" s="33" t="s">
        <v>33</v>
      </c>
      <c r="C22" s="25"/>
      <c r="D22" s="34">
        <v>631450</v>
      </c>
      <c r="E22" s="29">
        <f t="shared" si="3"/>
        <v>549360.84076699056</v>
      </c>
      <c r="F22" s="29">
        <f t="shared" si="2"/>
        <v>82089.159233008802</v>
      </c>
      <c r="G22" s="33" t="s">
        <v>23</v>
      </c>
      <c r="H22" s="2"/>
    </row>
    <row r="23" spans="1:8" ht="127.5" customHeight="1" x14ac:dyDescent="0.25">
      <c r="A23" s="27">
        <v>12</v>
      </c>
      <c r="B23" s="27" t="s">
        <v>34</v>
      </c>
      <c r="C23" s="35"/>
      <c r="D23" s="29">
        <v>425000</v>
      </c>
      <c r="E23" s="29">
        <f t="shared" si="3"/>
        <v>369749.55630053207</v>
      </c>
      <c r="F23" s="29">
        <f t="shared" si="2"/>
        <v>55250.443699467483</v>
      </c>
      <c r="G23" s="27" t="s">
        <v>23</v>
      </c>
      <c r="H23" s="2"/>
    </row>
    <row r="24" spans="1:8" ht="129" customHeight="1" x14ac:dyDescent="0.25">
      <c r="A24" s="27">
        <v>13</v>
      </c>
      <c r="B24" s="27" t="s">
        <v>35</v>
      </c>
      <c r="C24" s="25"/>
      <c r="D24" s="29">
        <v>20000</v>
      </c>
      <c r="E24" s="29">
        <f t="shared" si="3"/>
        <v>17399.97912002504</v>
      </c>
      <c r="F24" s="29">
        <f t="shared" si="2"/>
        <v>2600.0208799749403</v>
      </c>
      <c r="G24" s="27" t="s">
        <v>23</v>
      </c>
      <c r="H24" s="2"/>
    </row>
    <row r="25" spans="1:8" ht="138" customHeight="1" x14ac:dyDescent="0.25">
      <c r="A25" s="16">
        <v>14</v>
      </c>
      <c r="B25" s="16" t="s">
        <v>36</v>
      </c>
      <c r="C25" s="25"/>
      <c r="D25" s="24">
        <v>351000</v>
      </c>
      <c r="E25" s="29">
        <f t="shared" si="3"/>
        <v>305369.63355643942</v>
      </c>
      <c r="F25" s="29">
        <f t="shared" si="2"/>
        <v>45630.366443560204</v>
      </c>
      <c r="G25" s="16" t="s">
        <v>23</v>
      </c>
      <c r="H25" s="2"/>
    </row>
    <row r="26" spans="1:8" ht="134.25" customHeight="1" x14ac:dyDescent="0.25">
      <c r="A26" s="36">
        <v>15</v>
      </c>
      <c r="B26" s="17" t="s">
        <v>37</v>
      </c>
      <c r="C26" s="28"/>
      <c r="D26" s="22">
        <v>78000</v>
      </c>
      <c r="E26" s="29">
        <f t="shared" si="3"/>
        <v>67859.918568097652</v>
      </c>
      <c r="F26" s="29">
        <f t="shared" si="2"/>
        <v>10140.081431902267</v>
      </c>
      <c r="G26" s="16" t="s">
        <v>23</v>
      </c>
      <c r="H26" s="2"/>
    </row>
    <row r="27" spans="1:8" ht="137.25" customHeight="1" x14ac:dyDescent="0.25">
      <c r="A27" s="37">
        <v>16</v>
      </c>
      <c r="B27" s="23" t="s">
        <v>38</v>
      </c>
      <c r="C27" s="28"/>
      <c r="D27" s="38">
        <v>89288</v>
      </c>
      <c r="E27" s="29">
        <f t="shared" si="3"/>
        <v>77680.466783439784</v>
      </c>
      <c r="F27" s="29">
        <f t="shared" si="2"/>
        <v>11607.533216560123</v>
      </c>
      <c r="G27" s="27" t="s">
        <v>23</v>
      </c>
      <c r="H27" s="2"/>
    </row>
    <row r="28" spans="1:8" ht="126.75" customHeight="1" x14ac:dyDescent="0.25">
      <c r="A28" s="39">
        <v>17</v>
      </c>
      <c r="B28" s="23" t="s">
        <v>39</v>
      </c>
      <c r="C28" s="25"/>
      <c r="D28" s="38">
        <v>84643.67</v>
      </c>
      <c r="E28" s="29">
        <f t="shared" si="3"/>
        <v>73639.904532114495</v>
      </c>
      <c r="F28" s="29">
        <f t="shared" si="2"/>
        <v>11003.765467885421</v>
      </c>
      <c r="G28" s="27" t="s">
        <v>40</v>
      </c>
      <c r="H28" s="2"/>
    </row>
    <row r="29" spans="1:8" ht="131.25" customHeight="1" x14ac:dyDescent="0.25">
      <c r="A29" s="37">
        <v>18</v>
      </c>
      <c r="B29" s="23" t="s">
        <v>41</v>
      </c>
      <c r="C29" s="25"/>
      <c r="D29" s="22">
        <v>481033.33</v>
      </c>
      <c r="E29" s="29">
        <v>418498.5</v>
      </c>
      <c r="F29" s="29">
        <v>62534.83</v>
      </c>
      <c r="G29" s="16" t="s">
        <v>23</v>
      </c>
      <c r="H29" s="2"/>
    </row>
    <row r="30" spans="1:8" ht="129.75" customHeight="1" x14ac:dyDescent="0.25">
      <c r="A30" s="37">
        <v>19</v>
      </c>
      <c r="B30" s="23" t="s">
        <v>42</v>
      </c>
      <c r="C30" s="25"/>
      <c r="D30" s="22">
        <v>68010</v>
      </c>
      <c r="E30" s="29">
        <f t="shared" si="3"/>
        <v>59168.628997645144</v>
      </c>
      <c r="F30" s="29">
        <f t="shared" si="2"/>
        <v>8841.3710023547847</v>
      </c>
      <c r="G30" s="16" t="s">
        <v>43</v>
      </c>
      <c r="H30" s="2"/>
    </row>
    <row r="31" spans="1:8" ht="133.5" customHeight="1" x14ac:dyDescent="0.25">
      <c r="A31" s="37">
        <v>20</v>
      </c>
      <c r="B31" s="23" t="s">
        <v>44</v>
      </c>
      <c r="C31" s="25"/>
      <c r="D31" s="38">
        <v>82346.33</v>
      </c>
      <c r="E31" s="29">
        <f t="shared" si="3"/>
        <v>71641.221130534585</v>
      </c>
      <c r="F31" s="29">
        <f t="shared" si="2"/>
        <v>10705.108869465341</v>
      </c>
      <c r="G31" s="27" t="s">
        <v>43</v>
      </c>
      <c r="H31" s="2"/>
    </row>
    <row r="32" spans="1:8" ht="141" customHeight="1" x14ac:dyDescent="0.25">
      <c r="A32" s="37">
        <v>21</v>
      </c>
      <c r="B32" s="23" t="s">
        <v>45</v>
      </c>
      <c r="C32" s="25"/>
      <c r="D32" s="22">
        <v>15725</v>
      </c>
      <c r="E32" s="29">
        <f t="shared" si="3"/>
        <v>13680.733583119687</v>
      </c>
      <c r="F32" s="29">
        <f t="shared" si="2"/>
        <v>2044.2664168802967</v>
      </c>
      <c r="G32" s="16" t="s">
        <v>43</v>
      </c>
      <c r="H32" s="2"/>
    </row>
    <row r="33" spans="1:11" ht="116.25" customHeight="1" x14ac:dyDescent="0.25">
      <c r="A33" s="36">
        <v>22</v>
      </c>
      <c r="B33" s="17" t="s">
        <v>46</v>
      </c>
      <c r="C33" s="25"/>
      <c r="D33" s="22">
        <v>101646.67</v>
      </c>
      <c r="E33" s="29">
        <f t="shared" si="3"/>
        <v>88432.496781003778</v>
      </c>
      <c r="F33" s="29">
        <f t="shared" si="2"/>
        <v>13214.173218996119</v>
      </c>
      <c r="G33" s="16" t="s">
        <v>47</v>
      </c>
      <c r="H33" s="2"/>
    </row>
    <row r="34" spans="1:11" ht="120.75" customHeight="1" x14ac:dyDescent="0.25">
      <c r="A34" s="36">
        <v>23</v>
      </c>
      <c r="B34" s="17" t="s">
        <v>48</v>
      </c>
      <c r="C34" s="28"/>
      <c r="D34" s="22">
        <v>107916.67</v>
      </c>
      <c r="E34" s="29">
        <f t="shared" si="3"/>
        <v>93887.390235131636</v>
      </c>
      <c r="F34" s="29">
        <f t="shared" si="2"/>
        <v>14029.279764868261</v>
      </c>
      <c r="G34" s="16" t="s">
        <v>47</v>
      </c>
      <c r="H34" s="2"/>
    </row>
    <row r="35" spans="1:11" ht="136.5" customHeight="1" x14ac:dyDescent="0.25">
      <c r="A35" s="37">
        <v>24</v>
      </c>
      <c r="B35" s="23" t="s">
        <v>49</v>
      </c>
      <c r="C35" s="28"/>
      <c r="D35" s="38">
        <v>286761.67</v>
      </c>
      <c r="E35" s="29">
        <f t="shared" si="3"/>
        <v>249482.35352117554</v>
      </c>
      <c r="F35" s="29">
        <f t="shared" si="2"/>
        <v>37279.31647882417</v>
      </c>
      <c r="G35" s="27" t="s">
        <v>43</v>
      </c>
      <c r="H35" s="2"/>
    </row>
    <row r="36" spans="1:11" ht="147.75" customHeight="1" x14ac:dyDescent="0.25">
      <c r="A36" s="39">
        <v>25</v>
      </c>
      <c r="B36" s="40" t="s">
        <v>50</v>
      </c>
      <c r="C36" s="25"/>
      <c r="D36" s="41">
        <v>254000</v>
      </c>
      <c r="E36" s="29">
        <f t="shared" si="3"/>
        <v>220979.734824318</v>
      </c>
      <c r="F36" s="29">
        <f t="shared" si="2"/>
        <v>33020.265175681743</v>
      </c>
      <c r="G36" s="33" t="s">
        <v>40</v>
      </c>
      <c r="H36" s="2"/>
    </row>
    <row r="37" spans="1:11" ht="134.25" customHeight="1" x14ac:dyDescent="0.25">
      <c r="A37" s="37">
        <v>26</v>
      </c>
      <c r="B37" s="23" t="s">
        <v>51</v>
      </c>
      <c r="C37" s="25"/>
      <c r="D37" s="22">
        <v>429845.67</v>
      </c>
      <c r="E37" s="29">
        <f t="shared" si="3"/>
        <v>373965.28414165869</v>
      </c>
      <c r="F37" s="29">
        <f t="shared" si="2"/>
        <v>55880.385858340887</v>
      </c>
      <c r="G37" s="16" t="s">
        <v>40</v>
      </c>
      <c r="H37" s="2"/>
    </row>
    <row r="38" spans="1:11" ht="132.75" customHeight="1" x14ac:dyDescent="0.25">
      <c r="A38" s="37">
        <v>27</v>
      </c>
      <c r="B38" s="23" t="s">
        <v>52</v>
      </c>
      <c r="C38" s="25"/>
      <c r="D38" s="22">
        <v>172853.34</v>
      </c>
      <c r="E38" s="29">
        <f t="shared" si="3"/>
        <v>150382.22534132944</v>
      </c>
      <c r="F38" s="29">
        <f t="shared" si="2"/>
        <v>22471.114658670376</v>
      </c>
      <c r="G38" s="16" t="s">
        <v>23</v>
      </c>
      <c r="H38" s="2"/>
    </row>
    <row r="39" spans="1:11" ht="142.5" customHeight="1" x14ac:dyDescent="0.25">
      <c r="A39" s="37">
        <v>28</v>
      </c>
      <c r="B39" s="23" t="s">
        <v>53</v>
      </c>
      <c r="C39" s="25"/>
      <c r="D39" s="38">
        <v>442350</v>
      </c>
      <c r="E39" s="29">
        <f t="shared" si="3"/>
        <v>384844.03818715381</v>
      </c>
      <c r="F39" s="29">
        <f t="shared" si="2"/>
        <v>57505.961812845744</v>
      </c>
      <c r="G39" s="27" t="s">
        <v>23</v>
      </c>
      <c r="H39" s="2"/>
    </row>
    <row r="40" spans="1:11" ht="141.75" x14ac:dyDescent="0.25">
      <c r="A40" s="37">
        <v>29</v>
      </c>
      <c r="B40" s="23" t="s">
        <v>54</v>
      </c>
      <c r="C40" s="25"/>
      <c r="D40" s="22">
        <v>151998</v>
      </c>
      <c r="E40" s="29">
        <f t="shared" si="3"/>
        <v>132238.10131427829</v>
      </c>
      <c r="F40" s="29">
        <f t="shared" si="2"/>
        <v>19759.89868572155</v>
      </c>
      <c r="G40" s="16" t="s">
        <v>43</v>
      </c>
      <c r="I40" s="2"/>
    </row>
    <row r="41" spans="1:11" x14ac:dyDescent="0.25">
      <c r="A41" s="62" t="s">
        <v>6</v>
      </c>
      <c r="B41" s="63"/>
      <c r="C41" s="42" t="s">
        <v>12</v>
      </c>
      <c r="D41" s="43">
        <f>SUM(D2:D40)</f>
        <v>17241400</v>
      </c>
      <c r="E41" s="29">
        <f t="shared" si="3"/>
        <v>14999999.999999987</v>
      </c>
      <c r="F41" s="29">
        <f t="shared" si="2"/>
        <v>2241399.9999999967</v>
      </c>
      <c r="G41" s="42" t="s">
        <v>12</v>
      </c>
      <c r="I41" s="2"/>
    </row>
    <row r="42" spans="1:11" x14ac:dyDescent="0.25">
      <c r="A42" s="18"/>
      <c r="B42" s="18"/>
      <c r="C42" s="19"/>
      <c r="D42" s="20"/>
      <c r="E42" s="20"/>
      <c r="F42" s="20"/>
      <c r="G42" s="19"/>
      <c r="I42" s="2"/>
    </row>
    <row r="43" spans="1:11" x14ac:dyDescent="0.25">
      <c r="A43" s="18"/>
      <c r="B43" s="18"/>
      <c r="C43" s="19"/>
      <c r="D43" s="20"/>
      <c r="E43" s="20"/>
      <c r="F43" s="20"/>
      <c r="G43" s="19"/>
      <c r="I43" s="2"/>
    </row>
    <row r="44" spans="1:11" x14ac:dyDescent="0.25">
      <c r="A44" s="18"/>
      <c r="B44" s="18"/>
      <c r="C44" s="19"/>
      <c r="D44" s="20"/>
      <c r="E44" s="20"/>
      <c r="F44" s="20"/>
      <c r="G44" s="19"/>
      <c r="I44" s="2"/>
    </row>
    <row r="45" spans="1:11" x14ac:dyDescent="0.25">
      <c r="A45" s="18"/>
      <c r="B45" s="18"/>
      <c r="C45" s="19"/>
      <c r="D45" s="20"/>
      <c r="E45" s="20"/>
      <c r="F45" s="20"/>
      <c r="G45" s="19"/>
      <c r="I45" s="2"/>
    </row>
    <row r="46" spans="1:11" ht="18" customHeight="1" x14ac:dyDescent="0.25"/>
    <row r="47" spans="1:11" ht="0.75" customHeight="1" x14ac:dyDescent="0.25"/>
    <row r="48" spans="1:11" ht="18.75" x14ac:dyDescent="0.3">
      <c r="A48" s="51" t="s">
        <v>16</v>
      </c>
      <c r="B48" s="51"/>
      <c r="C48" s="51"/>
      <c r="D48" s="4"/>
      <c r="E48" s="11" t="s">
        <v>13</v>
      </c>
      <c r="F48" s="12"/>
      <c r="G48" s="15" t="s">
        <v>18</v>
      </c>
      <c r="H48" s="3"/>
      <c r="I48" s="3"/>
      <c r="J48" s="3"/>
      <c r="K48" s="1"/>
    </row>
    <row r="49" spans="1:11" x14ac:dyDescent="0.25">
      <c r="A49" s="49" t="s">
        <v>17</v>
      </c>
      <c r="B49" s="49"/>
      <c r="C49" s="50"/>
      <c r="E49" s="21" t="s">
        <v>19</v>
      </c>
      <c r="F49" s="13"/>
      <c r="G49" s="14" t="s">
        <v>9</v>
      </c>
      <c r="I49" s="1"/>
      <c r="J49" s="1"/>
      <c r="K49" s="1"/>
    </row>
    <row r="50" spans="1:11" x14ac:dyDescent="0.25">
      <c r="A50" s="13"/>
      <c r="B50" s="13"/>
      <c r="F50" s="13"/>
      <c r="G50" s="14"/>
    </row>
  </sheetData>
  <mergeCells count="21">
    <mergeCell ref="E1:G1"/>
    <mergeCell ref="E3:G3"/>
    <mergeCell ref="B6:G6"/>
    <mergeCell ref="E9:F9"/>
    <mergeCell ref="G9:G10"/>
    <mergeCell ref="D9:D10"/>
    <mergeCell ref="C9:C10"/>
    <mergeCell ref="B5:G5"/>
    <mergeCell ref="A7:G7"/>
    <mergeCell ref="A49:C49"/>
    <mergeCell ref="A48:C48"/>
    <mergeCell ref="B9:B10"/>
    <mergeCell ref="E2:G2"/>
    <mergeCell ref="A9:A10"/>
    <mergeCell ref="A16:A17"/>
    <mergeCell ref="B16:B17"/>
    <mergeCell ref="D16:D17"/>
    <mergeCell ref="E16:E17"/>
    <mergeCell ref="F16:F17"/>
    <mergeCell ref="G16:G17"/>
    <mergeCell ref="A41:B41"/>
  </mergeCells>
  <pageMargins left="0.70866141732283472" right="0.70866141732283472" top="0.55118110236220474" bottom="0.55118110236220474" header="0.31496062992125984" footer="0.31496062992125984"/>
  <pageSetup paperSize="9" scale="61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Коган</cp:lastModifiedBy>
  <cp:lastPrinted>2022-01-25T06:43:38Z</cp:lastPrinted>
  <dcterms:created xsi:type="dcterms:W3CDTF">2017-03-20T02:32:37Z</dcterms:created>
  <dcterms:modified xsi:type="dcterms:W3CDTF">2022-01-27T00:09:38Z</dcterms:modified>
</cp:coreProperties>
</file>